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96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Sheet1!$A$1:$J$37</definedName>
  </definedName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" i="1"/>
  <c r="M28" i="1" l="1"/>
  <c r="M27" i="1"/>
  <c r="M26" i="1"/>
  <c r="M25" i="1"/>
  <c r="M24" i="1"/>
  <c r="M23" i="1"/>
  <c r="M22" i="1"/>
  <c r="M21" i="1"/>
  <c r="L11" i="1"/>
  <c r="L10" i="1"/>
  <c r="L9" i="1"/>
  <c r="L8" i="1"/>
  <c r="L7" i="1"/>
  <c r="L6" i="1"/>
  <c r="L5" i="1"/>
  <c r="L4" i="1"/>
  <c r="K15" i="1"/>
  <c r="K20" i="1"/>
  <c r="K19" i="1"/>
  <c r="K18" i="1"/>
  <c r="K17" i="1"/>
  <c r="K16" i="1"/>
  <c r="K14" i="1"/>
  <c r="K13" i="1"/>
  <c r="K12" i="1"/>
  <c r="L3" i="1" l="1"/>
  <c r="L29" i="1" s="1"/>
  <c r="D32" i="1" s="1"/>
  <c r="M29" i="1"/>
  <c r="D33" i="1" s="1"/>
  <c r="K29" i="1"/>
  <c r="D31" i="1" s="1"/>
</calcChain>
</file>

<file path=xl/sharedStrings.xml><?xml version="1.0" encoding="utf-8"?>
<sst xmlns="http://schemas.openxmlformats.org/spreadsheetml/2006/main" count="40" uniqueCount="40">
  <si>
    <t>Pas du tout d'accord</t>
  </si>
  <si>
    <t>Pas d'accord</t>
  </si>
  <si>
    <t>D'accord</t>
  </si>
  <si>
    <t>Tout à fait d'accord</t>
  </si>
  <si>
    <t>Dans mon travail, je dois apprendre des choses nouvelles</t>
  </si>
  <si>
    <t>Dans mon travail, j'effectue des tâches répétitives</t>
  </si>
  <si>
    <t>Mon travail me demande d'être créatif</t>
  </si>
  <si>
    <t>Mon travail me permet souvent de prendre des décisions moi-même</t>
  </si>
  <si>
    <t>Mon travail demande un haut niveau de compétence</t>
  </si>
  <si>
    <t>Dans ma tâche, j'ai très peu de libertés pour décider comment je fais mon travail</t>
  </si>
  <si>
    <t>Dans mon travail j'ai des activités variées</t>
  </si>
  <si>
    <t>J'ai la possibilité d'influencer le déroulement de mon travail</t>
  </si>
  <si>
    <t>J'ai l'occasion de développer mes compétences professionnelles</t>
  </si>
  <si>
    <t>Mon travail me demande de travailler très vite</t>
  </si>
  <si>
    <t>Mon travail demande de travailler intensément</t>
  </si>
  <si>
    <t>On me demande d'effectuer une quantité de travail excessive</t>
  </si>
  <si>
    <t>Je dispose du temps nécessaire pour exécuter correctement mon travail</t>
  </si>
  <si>
    <t>Je reçois des ordres contradictoires de la part d'autres personnes</t>
  </si>
  <si>
    <t>Mon travail nécessite de longues périodes de concentration intense</t>
  </si>
  <si>
    <t>Mes tâches sont souvent interrompues avant d'être achevées, nécessitant de les reprendre plus tard</t>
  </si>
  <si>
    <t>Mon travail est très "bousculé"</t>
  </si>
  <si>
    <t>Attendre le travail de collègues ou d'autres départements ralentit souvent mon propre travail</t>
  </si>
  <si>
    <t>Mon supérieur prête attention à ce que je dis</t>
  </si>
  <si>
    <t>Mon supérieur m'aide à mener ma tâche à bien</t>
  </si>
  <si>
    <t>Mon supérieur réussit facilement à faire collaborer ses subordonnés</t>
  </si>
  <si>
    <t>Les collègues avec qui je travaille sont des gens professionnellement compétents</t>
  </si>
  <si>
    <t>Les collègues avec qui je travaille me manifestent de l'intérêt</t>
  </si>
  <si>
    <t>Les collègues avec qui je travaille sont amicaux</t>
  </si>
  <si>
    <t>Les collègues avec qui je travaille m'aident à mener les tâches à bien</t>
  </si>
  <si>
    <t>Mon supérieur se sent concerné par le bien être de ses subordonnés</t>
  </si>
  <si>
    <t>demande psychologique</t>
  </si>
  <si>
    <t>Latitude décisionnelle</t>
  </si>
  <si>
    <t>soutien social</t>
  </si>
  <si>
    <t>Nb Points</t>
  </si>
  <si>
    <t>« demande psychologique »   =  Q10 + Q11 + Q12 + (5-Q13) + Q14 + Q15 + Q16 + Q17 +Q18</t>
  </si>
  <si>
    <t>« latitude décisionnelle » = 4*Q4 + 4*(5-Q6) + 4* Q8  + 2*(5-Q2) + 2*Q5 + 2*Q7 +2*Q1 + 2*Q3 + 2*Q9</t>
  </si>
  <si>
    <t xml:space="preserve">« soutien social »   =  Q19 + Q20 + Q21 + Q22 + Q23 + Q24 + Q25 + Q26 </t>
  </si>
  <si>
    <t>Votre score</t>
  </si>
  <si>
    <t>Médiane</t>
  </si>
  <si>
    <t>1 point pour « Pas du tout d’accord»,  2 points pour « Pas d’accord »,  3 points pour « D’accord », 4 points pour « Tout à fait d’accord 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</si>
</sst>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5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3" max="3" width="92.28515625" bestFit="1" customWidth="1"/>
    <col min="4" max="7" width="14" style="3" customWidth="1"/>
    <col min="8" max="8" width="7.28515625" style="3" customWidth="1"/>
    <col min="9" max="9" width="13.85546875" style="3" customWidth="1"/>
  </cols>
  <sheetData>
    <row r="2" spans="2:13" ht="60.75" customHeight="1" x14ac:dyDescent="0.25">
      <c r="B2" s="1"/>
      <c r="C2" s="1"/>
      <c r="D2" s="4" t="s">
        <v>0</v>
      </c>
      <c r="E2" s="4" t="s">
        <v>1</v>
      </c>
      <c r="F2" s="4" t="s">
        <v>2</v>
      </c>
      <c r="G2" s="4" t="s">
        <v>3</v>
      </c>
      <c r="H2" s="5"/>
      <c r="I2" s="4" t="s">
        <v>33</v>
      </c>
      <c r="K2" s="4" t="s">
        <v>30</v>
      </c>
      <c r="L2" s="4" t="s">
        <v>31</v>
      </c>
      <c r="M2" s="4" t="s">
        <v>32</v>
      </c>
    </row>
    <row r="3" spans="2:13" x14ac:dyDescent="0.25">
      <c r="B3" s="1">
        <v>1</v>
      </c>
      <c r="C3" s="1" t="s">
        <v>4</v>
      </c>
      <c r="D3" s="2"/>
      <c r="E3" s="2"/>
      <c r="F3" s="2"/>
      <c r="G3" s="2"/>
      <c r="H3" s="5"/>
      <c r="I3" s="2">
        <f>IF(D3="X",1,IF(E3="X",2,IF(F3="X",3,4)))</f>
        <v>4</v>
      </c>
      <c r="K3" s="1"/>
      <c r="L3" s="1">
        <f>I3</f>
        <v>4</v>
      </c>
      <c r="M3" s="1"/>
    </row>
    <row r="4" spans="2:13" x14ac:dyDescent="0.25">
      <c r="B4" s="1">
        <v>2</v>
      </c>
      <c r="C4" s="1" t="s">
        <v>5</v>
      </c>
      <c r="D4" s="2"/>
      <c r="E4" s="2"/>
      <c r="F4" s="2"/>
      <c r="G4" s="2"/>
      <c r="H4" s="5"/>
      <c r="I4" s="2">
        <f t="shared" ref="I4:I28" si="0">IF(D4="X",1,IF(E4="X",2,IF(F4="X",3,4)))</f>
        <v>4</v>
      </c>
      <c r="K4" s="1"/>
      <c r="L4" s="1">
        <f>2*(5-I4)</f>
        <v>2</v>
      </c>
      <c r="M4" s="1"/>
    </row>
    <row r="5" spans="2:13" x14ac:dyDescent="0.25">
      <c r="B5" s="1">
        <v>3</v>
      </c>
      <c r="C5" s="1" t="s">
        <v>6</v>
      </c>
      <c r="D5" s="2"/>
      <c r="E5" s="2"/>
      <c r="F5" s="2"/>
      <c r="G5" s="2"/>
      <c r="H5" s="5"/>
      <c r="I5" s="2">
        <f t="shared" si="0"/>
        <v>4</v>
      </c>
      <c r="K5" s="1"/>
      <c r="L5" s="1">
        <f>2*I5</f>
        <v>8</v>
      </c>
      <c r="M5" s="1"/>
    </row>
    <row r="6" spans="2:13" x14ac:dyDescent="0.25">
      <c r="B6" s="1">
        <v>4</v>
      </c>
      <c r="C6" s="1" t="s">
        <v>7</v>
      </c>
      <c r="D6" s="2"/>
      <c r="E6" s="2"/>
      <c r="F6" s="2"/>
      <c r="G6" s="2"/>
      <c r="H6" s="5"/>
      <c r="I6" s="2">
        <f t="shared" si="0"/>
        <v>4</v>
      </c>
      <c r="K6" s="1"/>
      <c r="L6" s="1">
        <f>4*I6</f>
        <v>16</v>
      </c>
      <c r="M6" s="1"/>
    </row>
    <row r="7" spans="2:13" x14ac:dyDescent="0.25">
      <c r="B7" s="1">
        <v>5</v>
      </c>
      <c r="C7" s="1" t="s">
        <v>8</v>
      </c>
      <c r="D7" s="2"/>
      <c r="E7" s="2"/>
      <c r="F7" s="2"/>
      <c r="G7" s="2"/>
      <c r="H7" s="5"/>
      <c r="I7" s="2">
        <f t="shared" si="0"/>
        <v>4</v>
      </c>
      <c r="K7" s="1"/>
      <c r="L7" s="1">
        <f>2*I7</f>
        <v>8</v>
      </c>
      <c r="M7" s="1"/>
    </row>
    <row r="8" spans="2:13" x14ac:dyDescent="0.25">
      <c r="B8" s="1">
        <v>6</v>
      </c>
      <c r="C8" s="1" t="s">
        <v>9</v>
      </c>
      <c r="D8" s="2"/>
      <c r="E8" s="2"/>
      <c r="F8" s="2"/>
      <c r="G8" s="2"/>
      <c r="H8" s="5"/>
      <c r="I8" s="2">
        <f t="shared" si="0"/>
        <v>4</v>
      </c>
      <c r="K8" s="1"/>
      <c r="L8" s="1">
        <f>4*(5-I8)</f>
        <v>4</v>
      </c>
      <c r="M8" s="1"/>
    </row>
    <row r="9" spans="2:13" x14ac:dyDescent="0.25">
      <c r="B9" s="1">
        <v>7</v>
      </c>
      <c r="C9" s="1" t="s">
        <v>10</v>
      </c>
      <c r="D9" s="2"/>
      <c r="E9" s="2"/>
      <c r="F9" s="2"/>
      <c r="G9" s="2"/>
      <c r="H9" s="5"/>
      <c r="I9" s="2">
        <f t="shared" si="0"/>
        <v>4</v>
      </c>
      <c r="K9" s="1"/>
      <c r="L9" s="1">
        <f>2*I9</f>
        <v>8</v>
      </c>
      <c r="M9" s="1"/>
    </row>
    <row r="10" spans="2:13" x14ac:dyDescent="0.25">
      <c r="B10" s="1">
        <v>8</v>
      </c>
      <c r="C10" s="1" t="s">
        <v>11</v>
      </c>
      <c r="D10" s="2"/>
      <c r="E10" s="2"/>
      <c r="F10" s="2"/>
      <c r="G10" s="2"/>
      <c r="H10" s="5"/>
      <c r="I10" s="2">
        <f t="shared" si="0"/>
        <v>4</v>
      </c>
      <c r="K10" s="1"/>
      <c r="L10" s="1">
        <f>4*I10</f>
        <v>16</v>
      </c>
      <c r="M10" s="1"/>
    </row>
    <row r="11" spans="2:13" x14ac:dyDescent="0.25">
      <c r="B11" s="1">
        <v>9</v>
      </c>
      <c r="C11" s="1" t="s">
        <v>12</v>
      </c>
      <c r="D11" s="2"/>
      <c r="E11" s="2"/>
      <c r="F11" s="2"/>
      <c r="G11" s="2"/>
      <c r="H11" s="5"/>
      <c r="I11" s="2">
        <f t="shared" si="0"/>
        <v>4</v>
      </c>
      <c r="K11" s="1"/>
      <c r="L11" s="1">
        <f>2*I11</f>
        <v>8</v>
      </c>
      <c r="M11" s="1"/>
    </row>
    <row r="12" spans="2:13" x14ac:dyDescent="0.25">
      <c r="B12" s="1">
        <v>10</v>
      </c>
      <c r="C12" s="1" t="s">
        <v>13</v>
      </c>
      <c r="D12" s="2"/>
      <c r="E12" s="2"/>
      <c r="F12" s="2"/>
      <c r="G12" s="2"/>
      <c r="H12" s="5"/>
      <c r="I12" s="2">
        <f t="shared" si="0"/>
        <v>4</v>
      </c>
      <c r="K12" s="1">
        <f>I12</f>
        <v>4</v>
      </c>
      <c r="L12" s="1"/>
      <c r="M12" s="1"/>
    </row>
    <row r="13" spans="2:13" x14ac:dyDescent="0.25">
      <c r="B13" s="1">
        <v>11</v>
      </c>
      <c r="C13" s="1" t="s">
        <v>14</v>
      </c>
      <c r="D13" s="2"/>
      <c r="E13" s="2"/>
      <c r="F13" s="2"/>
      <c r="G13" s="2"/>
      <c r="H13" s="5"/>
      <c r="I13" s="2">
        <f t="shared" si="0"/>
        <v>4</v>
      </c>
      <c r="K13" s="1">
        <f>I13</f>
        <v>4</v>
      </c>
      <c r="L13" s="1"/>
      <c r="M13" s="1"/>
    </row>
    <row r="14" spans="2:13" x14ac:dyDescent="0.25">
      <c r="B14" s="1">
        <v>12</v>
      </c>
      <c r="C14" s="1" t="s">
        <v>15</v>
      </c>
      <c r="D14" s="2"/>
      <c r="E14" s="2"/>
      <c r="F14" s="2"/>
      <c r="G14" s="2"/>
      <c r="H14" s="5"/>
      <c r="I14" s="2">
        <f t="shared" si="0"/>
        <v>4</v>
      </c>
      <c r="K14" s="1">
        <f>I14</f>
        <v>4</v>
      </c>
      <c r="L14" s="1"/>
      <c r="M14" s="1"/>
    </row>
    <row r="15" spans="2:13" x14ac:dyDescent="0.25">
      <c r="B15" s="1">
        <v>13</v>
      </c>
      <c r="C15" s="1" t="s">
        <v>16</v>
      </c>
      <c r="D15" s="2"/>
      <c r="E15" s="2"/>
      <c r="F15" s="2"/>
      <c r="G15" s="2"/>
      <c r="H15" s="5"/>
      <c r="I15" s="2">
        <f t="shared" si="0"/>
        <v>4</v>
      </c>
      <c r="K15" s="1">
        <f>5-I15</f>
        <v>1</v>
      </c>
      <c r="L15" s="1"/>
      <c r="M15" s="1"/>
    </row>
    <row r="16" spans="2:13" x14ac:dyDescent="0.25">
      <c r="B16" s="1">
        <v>14</v>
      </c>
      <c r="C16" s="1" t="s">
        <v>17</v>
      </c>
      <c r="D16" s="2"/>
      <c r="E16" s="2"/>
      <c r="F16" s="2"/>
      <c r="G16" s="2"/>
      <c r="H16" s="5"/>
      <c r="I16" s="2">
        <f t="shared" si="0"/>
        <v>4</v>
      </c>
      <c r="K16" s="1">
        <f>I16</f>
        <v>4</v>
      </c>
      <c r="L16" s="1"/>
      <c r="M16" s="1"/>
    </row>
    <row r="17" spans="2:13" x14ac:dyDescent="0.25">
      <c r="B17" s="1">
        <v>15</v>
      </c>
      <c r="C17" s="1" t="s">
        <v>18</v>
      </c>
      <c r="D17" s="2"/>
      <c r="E17" s="2"/>
      <c r="F17" s="2"/>
      <c r="G17" s="2"/>
      <c r="H17" s="5"/>
      <c r="I17" s="2">
        <f t="shared" si="0"/>
        <v>4</v>
      </c>
      <c r="K17" s="1">
        <f>I17</f>
        <v>4</v>
      </c>
      <c r="L17" s="1"/>
      <c r="M17" s="1"/>
    </row>
    <row r="18" spans="2:13" x14ac:dyDescent="0.25">
      <c r="B18" s="1">
        <v>16</v>
      </c>
      <c r="C18" s="1" t="s">
        <v>19</v>
      </c>
      <c r="D18" s="2"/>
      <c r="E18" s="2"/>
      <c r="F18" s="2"/>
      <c r="G18" s="2"/>
      <c r="H18" s="5"/>
      <c r="I18" s="2">
        <f t="shared" si="0"/>
        <v>4</v>
      </c>
      <c r="K18" s="1">
        <f>I18</f>
        <v>4</v>
      </c>
      <c r="L18" s="1"/>
      <c r="M18" s="1"/>
    </row>
    <row r="19" spans="2:13" x14ac:dyDescent="0.25">
      <c r="B19" s="1">
        <v>17</v>
      </c>
      <c r="C19" s="1" t="s">
        <v>20</v>
      </c>
      <c r="D19" s="2"/>
      <c r="E19" s="2"/>
      <c r="F19" s="2"/>
      <c r="G19" s="2"/>
      <c r="H19" s="5"/>
      <c r="I19" s="2">
        <f t="shared" si="0"/>
        <v>4</v>
      </c>
      <c r="K19" s="1">
        <f>I19</f>
        <v>4</v>
      </c>
      <c r="L19" s="1"/>
      <c r="M19" s="1"/>
    </row>
    <row r="20" spans="2:13" x14ac:dyDescent="0.25">
      <c r="B20" s="1">
        <v>18</v>
      </c>
      <c r="C20" s="1" t="s">
        <v>21</v>
      </c>
      <c r="D20" s="2"/>
      <c r="E20" s="2"/>
      <c r="F20" s="2"/>
      <c r="G20" s="2"/>
      <c r="H20" s="5"/>
      <c r="I20" s="2">
        <f t="shared" si="0"/>
        <v>4</v>
      </c>
      <c r="K20" s="1">
        <f>I20</f>
        <v>4</v>
      </c>
      <c r="L20" s="1"/>
      <c r="M20" s="1"/>
    </row>
    <row r="21" spans="2:13" x14ac:dyDescent="0.25">
      <c r="B21" s="1">
        <v>19</v>
      </c>
      <c r="C21" s="1" t="s">
        <v>29</v>
      </c>
      <c r="D21" s="2"/>
      <c r="E21" s="2"/>
      <c r="F21" s="2"/>
      <c r="G21" s="2"/>
      <c r="H21" s="5"/>
      <c r="I21" s="2">
        <f t="shared" si="0"/>
        <v>4</v>
      </c>
      <c r="K21" s="1"/>
      <c r="L21" s="1"/>
      <c r="M21" s="1">
        <f t="shared" ref="M21:M28" si="1">I21</f>
        <v>4</v>
      </c>
    </row>
    <row r="22" spans="2:13" x14ac:dyDescent="0.25">
      <c r="B22" s="1">
        <v>20</v>
      </c>
      <c r="C22" s="1" t="s">
        <v>22</v>
      </c>
      <c r="D22" s="2"/>
      <c r="E22" s="2"/>
      <c r="F22" s="2"/>
      <c r="G22" s="2"/>
      <c r="H22" s="5"/>
      <c r="I22" s="2">
        <f t="shared" si="0"/>
        <v>4</v>
      </c>
      <c r="K22" s="1"/>
      <c r="L22" s="1"/>
      <c r="M22" s="1">
        <f t="shared" si="1"/>
        <v>4</v>
      </c>
    </row>
    <row r="23" spans="2:13" x14ac:dyDescent="0.25">
      <c r="B23" s="1">
        <v>21</v>
      </c>
      <c r="C23" s="1" t="s">
        <v>23</v>
      </c>
      <c r="D23" s="2"/>
      <c r="E23" s="2"/>
      <c r="F23" s="2"/>
      <c r="G23" s="2"/>
      <c r="H23" s="5"/>
      <c r="I23" s="2">
        <f t="shared" si="0"/>
        <v>4</v>
      </c>
      <c r="K23" s="1"/>
      <c r="L23" s="1"/>
      <c r="M23" s="1">
        <f t="shared" si="1"/>
        <v>4</v>
      </c>
    </row>
    <row r="24" spans="2:13" x14ac:dyDescent="0.25">
      <c r="B24" s="1">
        <v>22</v>
      </c>
      <c r="C24" s="1" t="s">
        <v>24</v>
      </c>
      <c r="D24" s="2"/>
      <c r="E24" s="2"/>
      <c r="F24" s="2"/>
      <c r="G24" s="2"/>
      <c r="H24" s="5"/>
      <c r="I24" s="2">
        <f t="shared" si="0"/>
        <v>4</v>
      </c>
      <c r="K24" s="1"/>
      <c r="L24" s="1"/>
      <c r="M24" s="1">
        <f t="shared" si="1"/>
        <v>4</v>
      </c>
    </row>
    <row r="25" spans="2:13" x14ac:dyDescent="0.25">
      <c r="B25" s="1">
        <v>23</v>
      </c>
      <c r="C25" s="1" t="s">
        <v>25</v>
      </c>
      <c r="D25" s="2"/>
      <c r="E25" s="2"/>
      <c r="F25" s="2"/>
      <c r="G25" s="2"/>
      <c r="H25" s="5"/>
      <c r="I25" s="2">
        <f t="shared" si="0"/>
        <v>4</v>
      </c>
      <c r="K25" s="1"/>
      <c r="L25" s="1"/>
      <c r="M25" s="1">
        <f t="shared" si="1"/>
        <v>4</v>
      </c>
    </row>
    <row r="26" spans="2:13" x14ac:dyDescent="0.25">
      <c r="B26" s="1">
        <v>24</v>
      </c>
      <c r="C26" s="1" t="s">
        <v>26</v>
      </c>
      <c r="D26" s="2"/>
      <c r="E26" s="2"/>
      <c r="F26" s="2"/>
      <c r="G26" s="2"/>
      <c r="H26" s="5"/>
      <c r="I26" s="2">
        <f t="shared" si="0"/>
        <v>4</v>
      </c>
      <c r="K26" s="1"/>
      <c r="L26" s="1"/>
      <c r="M26" s="1">
        <f t="shared" si="1"/>
        <v>4</v>
      </c>
    </row>
    <row r="27" spans="2:13" x14ac:dyDescent="0.25">
      <c r="B27" s="1">
        <v>25</v>
      </c>
      <c r="C27" s="1" t="s">
        <v>27</v>
      </c>
      <c r="D27" s="2"/>
      <c r="E27" s="2"/>
      <c r="F27" s="2"/>
      <c r="G27" s="2"/>
      <c r="H27" s="5"/>
      <c r="I27" s="2">
        <f t="shared" si="0"/>
        <v>4</v>
      </c>
      <c r="K27" s="1"/>
      <c r="L27" s="1"/>
      <c r="M27" s="1">
        <f t="shared" si="1"/>
        <v>4</v>
      </c>
    </row>
    <row r="28" spans="2:13" x14ac:dyDescent="0.25">
      <c r="B28" s="1">
        <v>26</v>
      </c>
      <c r="C28" s="1" t="s">
        <v>28</v>
      </c>
      <c r="D28" s="2"/>
      <c r="E28" s="2"/>
      <c r="F28" s="2"/>
      <c r="G28" s="2"/>
      <c r="H28" s="5"/>
      <c r="I28" s="2">
        <f t="shared" si="0"/>
        <v>4</v>
      </c>
      <c r="K28" s="1"/>
      <c r="L28" s="1"/>
      <c r="M28" s="1">
        <f t="shared" si="1"/>
        <v>4</v>
      </c>
    </row>
    <row r="29" spans="2:13" x14ac:dyDescent="0.25">
      <c r="K29">
        <f>SUM(K3:K28)</f>
        <v>33</v>
      </c>
      <c r="L29">
        <f>SUM(L3:L28)</f>
        <v>74</v>
      </c>
      <c r="M29">
        <f>SUM(M3:M28)</f>
        <v>32</v>
      </c>
    </row>
    <row r="30" spans="2:13" x14ac:dyDescent="0.25">
      <c r="D30" s="6" t="s">
        <v>37</v>
      </c>
      <c r="E30" s="6"/>
      <c r="F30" s="6" t="s">
        <v>38</v>
      </c>
      <c r="G30" s="6"/>
    </row>
    <row r="31" spans="2:13" x14ac:dyDescent="0.25">
      <c r="C31" s="1" t="s">
        <v>34</v>
      </c>
      <c r="D31" s="6">
        <f>K29</f>
        <v>33</v>
      </c>
      <c r="E31" s="6"/>
      <c r="F31" s="6">
        <v>21</v>
      </c>
      <c r="G31" s="6"/>
    </row>
    <row r="32" spans="2:13" x14ac:dyDescent="0.25">
      <c r="C32" s="1" t="s">
        <v>35</v>
      </c>
      <c r="D32" s="6">
        <f>L29</f>
        <v>74</v>
      </c>
      <c r="E32" s="6"/>
      <c r="F32" s="6">
        <v>70</v>
      </c>
      <c r="G32" s="6"/>
    </row>
    <row r="33" spans="3:7" x14ac:dyDescent="0.25">
      <c r="C33" s="1" t="s">
        <v>36</v>
      </c>
      <c r="D33" s="6">
        <f>M29</f>
        <v>32</v>
      </c>
      <c r="E33" s="6"/>
      <c r="F33" s="6">
        <v>23.3</v>
      </c>
      <c r="G33" s="6"/>
    </row>
    <row r="35" spans="3:7" x14ac:dyDescent="0.25">
      <c r="C35" t="s">
        <v>39</v>
      </c>
    </row>
  </sheetData>
  <mergeCells count="9">
    <mergeCell ref="H2:H28"/>
    <mergeCell ref="D31:E31"/>
    <mergeCell ref="F31:G31"/>
    <mergeCell ref="F32:G32"/>
    <mergeCell ref="F33:G33"/>
    <mergeCell ref="D33:E33"/>
    <mergeCell ref="D32:E32"/>
    <mergeCell ref="D30:E30"/>
    <mergeCell ref="F30:G30"/>
  </mergeCells>
  <pageMargins left="0.7" right="0.7" top="0.75" bottom="0.75" header="0.3" footer="0.3"/>
  <pageSetup paperSize="9" scale="66" orientation="landscape" r:id="rId1"/>
  <colBreaks count="1" manualBreakCount="1">
    <brk id="10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Kurt Salmon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Salmon</dc:creator>
  <cp:lastModifiedBy>Kurt Salmon</cp:lastModifiedBy>
  <cp:lastPrinted>2013-11-20T16:53:30Z</cp:lastPrinted>
  <dcterms:created xsi:type="dcterms:W3CDTF">2013-11-09T09:12:15Z</dcterms:created>
  <dcterms:modified xsi:type="dcterms:W3CDTF">2014-12-14T16:17:11Z</dcterms:modified>
</cp:coreProperties>
</file>